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SGI\GAD\Licitacoes e Contratos\ARQUIVOS 2017\PREGÃO\MINUTAS E RASCUNHOS (ORGANIZAR POR OBJETO)\DÍVIDA ATIVA - AGU\"/>
    </mc:Choice>
  </mc:AlternateContent>
  <bookViews>
    <workbookView xWindow="0" yWindow="0" windowWidth="24000" windowHeight="9735"/>
  </bookViews>
  <sheets>
    <sheet name="Apoio Gestão Documental" sheetId="1" r:id="rId1"/>
    <sheet name="Consolidação" sheetId="12" r:id="rId2"/>
  </sheets>
  <definedNames>
    <definedName name="TREM">'Apoio Gestão Documental'!$D$39</definedName>
  </definedNames>
  <calcPr calcId="162913"/>
</workbook>
</file>

<file path=xl/calcChain.xml><?xml version="1.0" encoding="utf-8"?>
<calcChain xmlns="http://schemas.openxmlformats.org/spreadsheetml/2006/main">
  <c r="D129" i="1" l="1"/>
  <c r="D59" i="1" l="1"/>
  <c r="D101" i="1" l="1"/>
  <c r="D120" i="1" s="1"/>
  <c r="D75" i="1"/>
  <c r="D90" i="1" l="1"/>
  <c r="D91" i="1" s="1"/>
  <c r="D119" i="1" s="1"/>
  <c r="D141" i="1"/>
  <c r="D39" i="1"/>
  <c r="D139" i="1" l="1"/>
  <c r="D82" i="1"/>
  <c r="D84" i="1" s="1"/>
  <c r="D85" i="1" s="1"/>
  <c r="E71" i="1"/>
  <c r="E67" i="1"/>
  <c r="E72" i="1"/>
  <c r="E69" i="1"/>
  <c r="E68" i="1"/>
  <c r="E73" i="1"/>
  <c r="E70" i="1"/>
  <c r="E74" i="1"/>
  <c r="D49" i="1"/>
  <c r="D140" i="1" s="1"/>
  <c r="E75" i="1" l="1"/>
  <c r="D117" i="1" s="1"/>
  <c r="D118" i="1"/>
  <c r="D112" i="1"/>
  <c r="D113" i="1" s="1"/>
  <c r="D121" i="1" s="1"/>
  <c r="D123" i="1" l="1"/>
  <c r="D142" i="1" s="1"/>
  <c r="D143" i="1" l="1"/>
  <c r="E127" i="1" s="1"/>
  <c r="E128" i="1"/>
  <c r="D147" i="1" l="1"/>
  <c r="E129" i="1" l="1"/>
  <c r="E130" i="1"/>
  <c r="E131" i="1"/>
  <c r="E132" i="1"/>
  <c r="E133" i="1"/>
  <c r="D144" i="1" s="1"/>
  <c r="D145" i="1" s="1"/>
  <c r="D6" i="12" s="1"/>
  <c r="E6" i="12" s="1"/>
  <c r="E7" i="12" s="1"/>
</calcChain>
</file>

<file path=xl/sharedStrings.xml><?xml version="1.0" encoding="utf-8"?>
<sst xmlns="http://schemas.openxmlformats.org/spreadsheetml/2006/main" count="233" uniqueCount="155">
  <si>
    <r>
      <t>N</t>
    </r>
    <r>
      <rPr>
        <strike/>
        <sz val="11"/>
        <color theme="1"/>
        <rFont val="Arial"/>
        <family val="2"/>
      </rPr>
      <t>º</t>
    </r>
    <r>
      <rPr>
        <sz val="11"/>
        <color theme="1"/>
        <rFont val="Arial"/>
        <family val="2"/>
      </rPr>
      <t xml:space="preserve"> Processo</t>
    </r>
  </si>
  <si>
    <r>
      <t>Licitação N</t>
    </r>
    <r>
      <rPr>
        <strike/>
        <sz val="11"/>
        <color theme="1"/>
        <rFont val="Arial"/>
        <family val="2"/>
      </rPr>
      <t>º</t>
    </r>
    <r>
      <rPr>
        <sz val="11"/>
        <color theme="1"/>
        <rFont val="Arial"/>
        <family val="2"/>
      </rPr>
      <t xml:space="preserve"> </t>
    </r>
  </si>
  <si>
    <t>A</t>
  </si>
  <si>
    <t xml:space="preserve">Data de apresentação da proposta (dia/mês/ano) </t>
  </si>
  <si>
    <t>B</t>
  </si>
  <si>
    <t xml:space="preserve">Município/UF </t>
  </si>
  <si>
    <t>C</t>
  </si>
  <si>
    <t>Ano Acordo, Convenção ou Sentença Normativa em Dissídio Coletivo</t>
  </si>
  <si>
    <t>D</t>
  </si>
  <si>
    <r>
      <t>N</t>
    </r>
    <r>
      <rPr>
        <strike/>
        <sz val="11"/>
        <color theme="1"/>
        <rFont val="Arial"/>
        <family val="2"/>
      </rPr>
      <t>º</t>
    </r>
    <r>
      <rPr>
        <sz val="11"/>
        <color theme="1"/>
        <rFont val="Arial"/>
        <family val="2"/>
      </rPr>
      <t xml:space="preserve"> de meses de execução contratual</t>
    </r>
  </si>
  <si>
    <t> Tipo de Serviço</t>
  </si>
  <si>
    <t>Unidade de Medida</t>
  </si>
  <si>
    <t> Quantidade total a contratar (em função da unidade de medida)</t>
  </si>
  <si>
    <t>Mão-de-obra vinculada à execução contratual</t>
  </si>
  <si>
    <t>Dados complementares para composição dos custos referente à mão-de-obra</t>
  </si>
  <si>
    <t>Tipo de serviço</t>
  </si>
  <si>
    <t>Categoria profissional (vinculada à execução contratual)</t>
  </si>
  <si>
    <t>MÓDULO 1 : COMPOSIÇÃO DA REMUNERAÇÃO</t>
  </si>
  <si>
    <t>Composição da Remuneração</t>
  </si>
  <si>
    <t>Valor (R$)</t>
  </si>
  <si>
    <t>Salário Base</t>
  </si>
  <si>
    <t>Adicional de periculosidade</t>
  </si>
  <si>
    <t xml:space="preserve">Adicional de insalubridade </t>
  </si>
  <si>
    <t>Adicional noturno</t>
  </si>
  <si>
    <t>E</t>
  </si>
  <si>
    <t>Hora noturna adicional</t>
  </si>
  <si>
    <t>F</t>
  </si>
  <si>
    <t>Adicional de Hora Extra</t>
  </si>
  <si>
    <t>G</t>
  </si>
  <si>
    <t>Outros (especificar)</t>
  </si>
  <si>
    <t>Total da Remuneração</t>
  </si>
  <si>
    <t>MÓDULO 2: BENEFÍCIOS MENSAIS E DIÁRIOS</t>
  </si>
  <si>
    <t>Benefícios Mensais e Diários (3)</t>
  </si>
  <si>
    <t>Transporte</t>
  </si>
  <si>
    <t>Auxílio alimentação (Vales, cesta básica etc.)</t>
  </si>
  <si>
    <t>Auxílio creche</t>
  </si>
  <si>
    <t>Seguro de vida, invalidez e funeral</t>
  </si>
  <si>
    <t>Total de Benefícios mensais e diários</t>
  </si>
  <si>
    <t>(3) o valor informado deverá ser o custo real do insumo (descontado o valor eventualmente pago pelo empregado).</t>
  </si>
  <si>
    <t>MÓDULO 3: INSUMOS DIVERSOS</t>
  </si>
  <si>
    <t>Uniformes</t>
  </si>
  <si>
    <t>Total de Insumos diversos</t>
  </si>
  <si>
    <t>(4) Valores mensais por empregado.</t>
  </si>
  <si>
    <t>MÓDULO 4: ENCARGOS SOCIAIS E TRABALHISTAS</t>
  </si>
  <si>
    <t>Submódulo 4.1 – Encargos previdenciários e FGTS:</t>
  </si>
  <si>
    <t>4.1</t>
  </si>
  <si>
    <t>Encargos previdenciários e FGTS</t>
  </si>
  <si>
    <t>% (5)(6)</t>
  </si>
  <si>
    <t>INSS</t>
  </si>
  <si>
    <t>SESI ou SESC</t>
  </si>
  <si>
    <t>SENAI ou SENAC</t>
  </si>
  <si>
    <t>INCRA</t>
  </si>
  <si>
    <t>Salário Educação</t>
  </si>
  <si>
    <t>FGTS</t>
  </si>
  <si>
    <t>H</t>
  </si>
  <si>
    <t>SEBRAE</t>
  </si>
  <si>
    <t>TOTAL</t>
  </si>
  <si>
    <t>(5) - Os percentuais dos encargos previdenciários e FGTS são aqueles estabelecidos pela legislação vigente.</t>
  </si>
  <si>
    <t>(6) - Percentuais incidentes sobre a remuneração.</t>
  </si>
  <si>
    <t>Submódulo 4.2 – 13º (décimo terceiro) Salário</t>
  </si>
  <si>
    <r>
      <t> </t>
    </r>
    <r>
      <rPr>
        <b/>
        <sz val="11"/>
        <color theme="1"/>
        <rFont val="Arial"/>
        <family val="2"/>
      </rPr>
      <t>4.2</t>
    </r>
  </si>
  <si>
    <t>13º (décimo terceiro) Salário</t>
  </si>
  <si>
    <r>
      <t>13 º (décimo terceiro)</t>
    </r>
    <r>
      <rPr>
        <b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 xml:space="preserve">Salário </t>
    </r>
  </si>
  <si>
    <t>Subtotal</t>
  </si>
  <si>
    <t>Incidência dos encargos previstos no Submódulo 4.1 sobre 13º (décimo terceiro) Salário</t>
  </si>
  <si>
    <r>
      <t>Submódulo 4.3 - Afastamento Maternidade</t>
    </r>
    <r>
      <rPr>
        <sz val="11"/>
        <color theme="1"/>
        <rFont val="Arial"/>
        <family val="2"/>
      </rPr>
      <t> </t>
    </r>
  </si>
  <si>
    <t>4.3</t>
  </si>
  <si>
    <t>Afastamento Maternidade:</t>
  </si>
  <si>
    <t>Afastamento maternidade</t>
  </si>
  <si>
    <t>Incidência dos encargos previstos no submódulo 4.1 sobre afastamento maternidade</t>
  </si>
  <si>
    <t>Submódulo 4.4 - Provisão para Rescisão</t>
  </si>
  <si>
    <t>4.4</t>
  </si>
  <si>
    <t>Provisão para Rescisão</t>
  </si>
  <si>
    <t>Aviso prévio indenizado</t>
  </si>
  <si>
    <t>Incidência do FGTS sobre aviso prévio indenizado</t>
  </si>
  <si>
    <t>Multa sobre FGTS e contribuições sociais sobre o aviso prévio indenizado</t>
  </si>
  <si>
    <t xml:space="preserve">Aviso prévio trabalhado </t>
  </si>
  <si>
    <t>Incidência dos encargos do submódulo 4.1 sobre aviso prévio trabalhado</t>
  </si>
  <si>
    <r>
      <t>Submódulo 4.5 – Custo de Reposição do Profissional Ausente</t>
    </r>
    <r>
      <rPr>
        <sz val="11"/>
        <color theme="1"/>
        <rFont val="Arial"/>
        <family val="2"/>
      </rPr>
      <t xml:space="preserve">  </t>
    </r>
  </si>
  <si>
    <t>4.5</t>
  </si>
  <si>
    <t>Composição do Custo de Reposição do Profissional Ausente</t>
  </si>
  <si>
    <t>Férias e terço constitucional de férias</t>
  </si>
  <si>
    <t>Ausência por doença</t>
  </si>
  <si>
    <t>Licença paternidade</t>
  </si>
  <si>
    <t>Ausências legais</t>
  </si>
  <si>
    <t>Ausência por Acidente de trabalho</t>
  </si>
  <si>
    <t>Incidência dos encargos do submódulo 4.1 sobre o Custo de reposição do profissional ausente</t>
  </si>
  <si>
    <r>
      <t> </t>
    </r>
    <r>
      <rPr>
        <b/>
        <sz val="11"/>
        <color theme="1"/>
        <rFont val="Arial"/>
        <family val="2"/>
      </rPr>
      <t>Quadro - resumo – Módulo 4 - Encargos sociais e trabalhistas</t>
    </r>
    <r>
      <rPr>
        <sz val="11"/>
        <color theme="1"/>
        <rFont val="Arial"/>
        <family val="2"/>
      </rPr>
      <t> </t>
    </r>
  </si>
  <si>
    <t>Módulo 4 - Encargos sociais e trabalhistas</t>
  </si>
  <si>
    <t xml:space="preserve">Encargos previdenciários, FGTS e outras contribuições </t>
  </si>
  <si>
    <t>4.2</t>
  </si>
  <si>
    <t xml:space="preserve">13 º (décimo-terceiro) salário </t>
  </si>
  <si>
    <t>Custo de rescisão</t>
  </si>
  <si>
    <t>Custo de reposição do profissional ausente</t>
  </si>
  <si>
    <t>4.6</t>
  </si>
  <si>
    <t xml:space="preserve">TOTAL </t>
  </si>
  <si>
    <t>MÓDULO 5 - CUSTOS INDIRETOS, TRIBUTOS E LUCRO</t>
  </si>
  <si>
    <r>
      <t>  </t>
    </r>
    <r>
      <rPr>
        <b/>
        <sz val="11"/>
        <color theme="1"/>
        <rFont val="Arial"/>
        <family val="2"/>
      </rPr>
      <t>5</t>
    </r>
  </si>
  <si>
    <t>Custos Indiretos, Tributos e Lucro</t>
  </si>
  <si>
    <t>%</t>
  </si>
  <si>
    <t>Lucro</t>
  </si>
  <si>
    <t> C</t>
  </si>
  <si>
    <t>Tributos</t>
  </si>
  <si>
    <t>C.2 Tributos Estaduais (especificar)</t>
  </si>
  <si>
    <t>C.3 Tributos Municipais (ISS 5%)</t>
  </si>
  <si>
    <t>Total</t>
  </si>
  <si>
    <t>Quadro-resumo do Custo por Empregado</t>
  </si>
  <si>
    <t>  </t>
  </si>
  <si>
    <t>Mão-de-obra vinculada à execução contratual (valor por empregado)</t>
  </si>
  <si>
    <t>(R$)</t>
  </si>
  <si>
    <t>Módulo 1 – Composição da Remuneração</t>
  </si>
  <si>
    <t>Módulo 2 – Benefícios Mensais e Diários</t>
  </si>
  <si>
    <t>Módulo 3 – Insumos Diversos (uniformes, materiais, equipamentos e outros)</t>
  </si>
  <si>
    <t>Módulo 4 – Encargos Sociais e Trabalhistas</t>
  </si>
  <si>
    <t>Subtotal (A + B +C+ D)</t>
  </si>
  <si>
    <t>Módulo 5 – Custos indiretos, tributos e lucro</t>
  </si>
  <si>
    <t>Valor total por empregado</t>
  </si>
  <si>
    <t>Materiais</t>
  </si>
  <si>
    <t>Equipamentos</t>
  </si>
  <si>
    <t>Multa sobre FGTS e contribuições sociais sobre o aviso prévio trabalhado</t>
  </si>
  <si>
    <t>Seguro acidente do trabalho*</t>
  </si>
  <si>
    <t>* Pode variar conforme o FAP da empresa.</t>
  </si>
  <si>
    <t>*</t>
  </si>
  <si>
    <t>C.1 Tributos Federais (PIS 0,65%, COFINS* 3%)</t>
  </si>
  <si>
    <t>Salário Normativo da Categoria Profissional *</t>
  </si>
  <si>
    <t>Data base da categoria (dia/mês/ano)*</t>
  </si>
  <si>
    <t>Posto de trabalho</t>
  </si>
  <si>
    <t>Mão-de-obra dedicada</t>
  </si>
  <si>
    <t>Outros (especificar)*</t>
  </si>
  <si>
    <t>VALORES REFERENCIAIS DA PLANILHA DE CUSTOS E FORMAÇÃO DE PREÇOS DE MÃO-DE-OBRA</t>
  </si>
  <si>
    <t>Insumos Diversos (4)*</t>
  </si>
  <si>
    <t>Empresa:</t>
  </si>
  <si>
    <t>CNPJ:</t>
  </si>
  <si>
    <t>Lucro Real</t>
  </si>
  <si>
    <t>Lucro Presumido</t>
  </si>
  <si>
    <t>Faixa de Receita Bruta (Último Exercício)</t>
  </si>
  <si>
    <t>Regime de Tributação (marcar com um "X"):</t>
  </si>
  <si>
    <t>R$</t>
  </si>
  <si>
    <t>Observações: (apresentar a memória de cálculo)</t>
  </si>
  <si>
    <t>Valor base para o cálculo dos Tributos [(A+B+C+D) + Custos Indiretos + Lucro] / (1 - soma da alíquotas dos tributos)</t>
  </si>
  <si>
    <t>MAPA DE CONSOLIDAÇÃO</t>
  </si>
  <si>
    <t>Quantidade</t>
  </si>
  <si>
    <t>Valor Unitário</t>
  </si>
  <si>
    <t>Valor Total</t>
  </si>
  <si>
    <t>Valor Global:</t>
  </si>
  <si>
    <t>Posto</t>
  </si>
  <si>
    <t>01416.004158/2017-96</t>
  </si>
  <si>
    <t>13/2017</t>
  </si>
  <si>
    <t>Rio de Janeiro</t>
  </si>
  <si>
    <t>Serviços de organização, coleta e registro de informações para o suporte às atividades relacionadas ao Núcleo de Dívida Ativa da Agência Nacional do Cinema - ANCINE</t>
  </si>
  <si>
    <t>Assistente Técnico com Nível Superior</t>
  </si>
  <si>
    <t>Assistência médica e familiar</t>
  </si>
  <si>
    <t>Pode variar caso a licitante trabalhe com o regime de lucro real ou lucro presumido.</t>
  </si>
  <si>
    <t>Custos Indiretos</t>
  </si>
  <si>
    <t>Organização, Coleta e Registro de Informações para o NDA-ANCINE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</si>
</sst>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.000%"/>
    <numFmt numFmtId="165" formatCode="&quot;R$&quot;\ #,##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trike/>
      <sz val="11"/>
      <color theme="1"/>
      <name val="Arial"/>
      <family val="2"/>
    </font>
    <font>
      <sz val="10"/>
      <color rgb="FF000000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2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3" fontId="3" fillId="0" borderId="1" xfId="1" applyFont="1" applyBorder="1" applyAlignment="1">
      <alignment vertical="center" wrapText="1"/>
    </xf>
    <xf numFmtId="10" fontId="3" fillId="0" borderId="1" xfId="2" applyNumberFormat="1" applyFont="1" applyBorder="1" applyAlignment="1">
      <alignment vertical="center" wrapText="1"/>
    </xf>
    <xf numFmtId="43" fontId="3" fillId="0" borderId="1" xfId="0" applyNumberFormat="1" applyFont="1" applyBorder="1" applyAlignment="1">
      <alignment vertical="center" wrapText="1"/>
    </xf>
    <xf numFmtId="164" fontId="3" fillId="0" borderId="1" xfId="2" applyNumberFormat="1" applyFont="1" applyBorder="1" applyAlignment="1">
      <alignment vertical="center" wrapText="1"/>
    </xf>
    <xf numFmtId="0" fontId="0" fillId="0" borderId="0" xfId="0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43" fontId="3" fillId="0" borderId="0" xfId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43" fontId="3" fillId="0" borderId="0" xfId="1" applyFont="1" applyFill="1" applyBorder="1" applyAlignment="1">
      <alignment horizontal="center" vertical="center" wrapText="1"/>
    </xf>
    <xf numFmtId="43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3" fillId="0" borderId="0" xfId="0" applyNumberFormat="1" applyFont="1" applyFill="1" applyBorder="1" applyAlignment="1">
      <alignment vertical="center" wrapText="1"/>
    </xf>
    <xf numFmtId="10" fontId="3" fillId="0" borderId="1" xfId="2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9" fontId="3" fillId="0" borderId="1" xfId="2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43" fontId="3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10" fontId="3" fillId="0" borderId="1" xfId="2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39" fontId="3" fillId="0" borderId="1" xfId="1" applyNumberFormat="1" applyFont="1" applyFill="1" applyBorder="1" applyAlignment="1">
      <alignment horizontal="center" vertical="center" wrapText="1"/>
    </xf>
    <xf numFmtId="39" fontId="3" fillId="0" borderId="1" xfId="1" applyNumberFormat="1" applyFont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39" fontId="3" fillId="3" borderId="1" xfId="0" applyNumberFormat="1" applyFont="1" applyFill="1" applyBorder="1" applyAlignment="1">
      <alignment horizontal="center" vertical="center" wrapText="1"/>
    </xf>
    <xf numFmtId="4" fontId="3" fillId="0" borderId="1" xfId="1" applyNumberFormat="1" applyFont="1" applyBorder="1" applyAlignment="1">
      <alignment horizontal="center" vertical="center" wrapText="1"/>
    </xf>
    <xf numFmtId="9" fontId="0" fillId="0" borderId="0" xfId="2" applyFont="1"/>
    <xf numFmtId="43" fontId="3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9" fillId="0" borderId="0" xfId="0" applyFont="1" applyAlignment="1">
      <alignment horizontal="center"/>
    </xf>
    <xf numFmtId="43" fontId="3" fillId="0" borderId="1" xfId="1" applyFont="1" applyFill="1" applyBorder="1" applyAlignment="1">
      <alignment horizontal="center" vertical="center" wrapText="1"/>
    </xf>
    <xf numFmtId="10" fontId="0" fillId="0" borderId="0" xfId="2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0" fillId="0" borderId="0" xfId="0" applyFill="1" applyAlignment="1">
      <alignment horizontal="center"/>
    </xf>
    <xf numFmtId="0" fontId="0" fillId="0" borderId="0" xfId="0" applyFill="1"/>
    <xf numFmtId="0" fontId="9" fillId="0" borderId="0" xfId="0" applyFont="1" applyFill="1" applyAlignment="1">
      <alignment horizontal="center"/>
    </xf>
    <xf numFmtId="4" fontId="0" fillId="0" borderId="0" xfId="0" applyNumberFormat="1" applyFill="1" applyAlignment="1">
      <alignment horizontal="center"/>
    </xf>
    <xf numFmtId="165" fontId="0" fillId="0" borderId="0" xfId="0" applyNumberFormat="1" applyFill="1" applyAlignment="1">
      <alignment horizontal="center"/>
    </xf>
    <xf numFmtId="0" fontId="9" fillId="0" borderId="0" xfId="0" applyFont="1" applyFill="1"/>
    <xf numFmtId="2" fontId="0" fillId="0" borderId="0" xfId="0" applyNumberFormat="1" applyFill="1" applyAlignment="1">
      <alignment horizontal="center"/>
    </xf>
    <xf numFmtId="2" fontId="0" fillId="0" borderId="0" xfId="0" applyNumberFormat="1" applyFill="1"/>
    <xf numFmtId="0" fontId="0" fillId="0" borderId="0" xfId="0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2" fontId="0" fillId="0" borderId="0" xfId="2" applyNumberFormat="1" applyFont="1" applyFill="1" applyAlignment="1">
      <alignment horizontal="center"/>
    </xf>
    <xf numFmtId="10" fontId="0" fillId="0" borderId="0" xfId="2" applyNumberFormat="1" applyFont="1" applyFill="1" applyAlignment="1">
      <alignment horizontal="center" vertical="center"/>
    </xf>
    <xf numFmtId="9" fontId="0" fillId="0" borderId="0" xfId="2" applyFont="1" applyFill="1" applyAlignment="1">
      <alignment horizontal="center" vertical="center"/>
    </xf>
    <xf numFmtId="9" fontId="0" fillId="0" borderId="0" xfId="2" applyFont="1" applyFill="1" applyAlignment="1">
      <alignment vertical="center"/>
    </xf>
    <xf numFmtId="10" fontId="0" fillId="0" borderId="0" xfId="2" applyNumberFormat="1" applyFont="1" applyFill="1" applyAlignment="1">
      <alignment horizontal="center"/>
    </xf>
    <xf numFmtId="9" fontId="0" fillId="0" borderId="0" xfId="2" applyNumberFormat="1" applyFont="1" applyFill="1" applyAlignment="1">
      <alignment horizontal="center"/>
    </xf>
    <xf numFmtId="9" fontId="0" fillId="0" borderId="0" xfId="2" applyNumberFormat="1" applyFont="1" applyFill="1"/>
    <xf numFmtId="165" fontId="0" fillId="0" borderId="0" xfId="0" applyNumberFormat="1" applyFill="1" applyAlignment="1">
      <alignment horizontal="center" vertical="center"/>
    </xf>
    <xf numFmtId="4" fontId="0" fillId="0" borderId="0" xfId="0" applyNumberFormat="1" applyFill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0" fillId="0" borderId="5" xfId="0" applyFont="1" applyBorder="1" applyAlignment="1">
      <alignment horizontal="left"/>
    </xf>
    <xf numFmtId="4" fontId="3" fillId="0" borderId="1" xfId="0" applyNumberFormat="1" applyFont="1" applyFill="1" applyBorder="1" applyAlignment="1">
      <alignment vertical="center" wrapText="1"/>
    </xf>
    <xf numFmtId="0" fontId="9" fillId="0" borderId="0" xfId="0" applyFont="1" applyFill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0" fontId="0" fillId="0" borderId="0" xfId="0" applyNumberFormat="1" applyFill="1" applyAlignment="1">
      <alignment horizontal="center"/>
    </xf>
    <xf numFmtId="0" fontId="13" fillId="0" borderId="9" xfId="0" applyFont="1" applyBorder="1"/>
    <xf numFmtId="0" fontId="13" fillId="0" borderId="0" xfId="0" applyFont="1" applyBorder="1"/>
    <xf numFmtId="0" fontId="13" fillId="0" borderId="10" xfId="0" applyFont="1" applyBorder="1"/>
    <xf numFmtId="165" fontId="9" fillId="0" borderId="0" xfId="0" applyNumberFormat="1" applyFont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9" fillId="0" borderId="0" xfId="0" applyFont="1" applyAlignment="1">
      <alignment horizontal="justify" vertical="justify" wrapText="1"/>
    </xf>
    <xf numFmtId="49" fontId="8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0" fillId="0" borderId="5" xfId="0" applyFont="1" applyBorder="1" applyAlignment="1">
      <alignment horizontal="center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14" fillId="4" borderId="6" xfId="0" applyFont="1" applyFill="1" applyBorder="1" applyAlignment="1">
      <alignment horizontal="center"/>
    </xf>
    <xf numFmtId="0" fontId="14" fillId="4" borderId="7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right"/>
    </xf>
    <xf numFmtId="0" fontId="14" fillId="0" borderId="15" xfId="0" applyFont="1" applyBorder="1" applyAlignment="1">
      <alignment horizontal="right"/>
    </xf>
    <xf numFmtId="0" fontId="14" fillId="0" borderId="16" xfId="0" applyFont="1" applyBorder="1" applyAlignment="1">
      <alignment horizontal="right"/>
    </xf>
    <xf numFmtId="0" fontId="13" fillId="0" borderId="9" xfId="0" applyFont="1" applyBorder="1" applyAlignment="1">
      <alignment wrapText="1"/>
    </xf>
    <xf numFmtId="0" fontId="13" fillId="0" borderId="0" xfId="0" applyFont="1" applyBorder="1" applyAlignment="1">
      <alignment horizontal="center" vertical="center"/>
    </xf>
    <xf numFmtId="165" fontId="13" fillId="0" borderId="0" xfId="0" applyNumberFormat="1" applyFont="1" applyBorder="1" applyAlignment="1">
      <alignment horizontal="center" vertical="center"/>
    </xf>
    <xf numFmtId="165" fontId="13" fillId="0" borderId="10" xfId="0" applyNumberFormat="1" applyFont="1" applyBorder="1" applyAlignment="1">
      <alignment horizontal="center" vertical="center"/>
    </xf>
    <xf numFmtId="165" fontId="13" fillId="0" borderId="5" xfId="0" applyNumberFormat="1" applyFont="1" applyBorder="1" applyAlignment="1">
      <alignment horizontal="center" vertical="center"/>
    </xf>
    <xf numFmtId="165" fontId="0" fillId="0" borderId="0" xfId="0" applyNumberFormat="1" applyBorder="1" applyAlignment="1">
      <alignment horizontal="center"/>
    </xf>
    <xf numFmtId="0" fontId="12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12" fillId="0" borderId="20" xfId="0" applyFont="1" applyBorder="1" applyAlignment="1">
      <alignment horizontal="left" vertical="center"/>
    </xf>
    <xf numFmtId="0" fontId="0" fillId="0" borderId="21" xfId="0" applyFont="1" applyBorder="1" applyAlignment="1">
      <alignment horizontal="center"/>
    </xf>
    <xf numFmtId="0" fontId="12" fillId="0" borderId="20" xfId="0" applyFont="1" applyBorder="1" applyAlignment="1">
      <alignment vertical="center"/>
    </xf>
    <xf numFmtId="0" fontId="0" fillId="0" borderId="21" xfId="0" applyBorder="1"/>
    <xf numFmtId="0" fontId="0" fillId="0" borderId="20" xfId="0" applyFont="1" applyBorder="1"/>
    <xf numFmtId="0" fontId="9" fillId="0" borderId="22" xfId="0" applyFont="1" applyBorder="1"/>
    <xf numFmtId="0" fontId="9" fillId="0" borderId="23" xfId="0" applyFont="1" applyBorder="1" applyAlignment="1">
      <alignment horizontal="right"/>
    </xf>
    <xf numFmtId="0" fontId="0" fillId="0" borderId="24" xfId="0" applyBorder="1"/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0"/>
  <sheetViews>
    <sheetView tabSelected="1" topLeftCell="A58" workbookViewId="0">
      <selection activeCell="E6" sqref="E6"/>
    </sheetView>
  </sheetViews>
  <sheetFormatPr defaultRowHeight="15" x14ac:dyDescent="0.25"/>
  <cols>
    <col min="1" max="1" width="10.75" bestFit="1" customWidth="1"/>
    <col min="2" max="2" width="10.375" style="12" customWidth="1"/>
    <col min="3" max="3" width="42.875" customWidth="1"/>
    <col min="4" max="4" width="35" customWidth="1"/>
    <col min="5" max="5" width="13.125" style="12" bestFit="1" customWidth="1"/>
    <col min="6" max="6" width="11.25" style="64" bestFit="1" customWidth="1"/>
    <col min="7" max="7" width="10.875" style="64" bestFit="1" customWidth="1"/>
    <col min="8" max="8" width="10.125" style="65" bestFit="1" customWidth="1"/>
  </cols>
  <sheetData>
    <row r="1" spans="2:4" x14ac:dyDescent="0.25">
      <c r="B1" s="1"/>
    </row>
    <row r="2" spans="2:4" ht="32.25" customHeight="1" x14ac:dyDescent="0.25">
      <c r="B2" s="107" t="s">
        <v>129</v>
      </c>
      <c r="C2" s="107"/>
      <c r="D2" s="107"/>
    </row>
    <row r="3" spans="2:4" ht="15.75" thickBot="1" x14ac:dyDescent="0.3">
      <c r="B3" s="1"/>
    </row>
    <row r="4" spans="2:4" x14ac:dyDescent="0.25">
      <c r="B4" s="131" t="s">
        <v>131</v>
      </c>
      <c r="C4" s="132"/>
      <c r="D4" s="133"/>
    </row>
    <row r="5" spans="2:4" x14ac:dyDescent="0.25">
      <c r="B5" s="134" t="s">
        <v>132</v>
      </c>
      <c r="C5" s="108"/>
      <c r="D5" s="135"/>
    </row>
    <row r="6" spans="2:4" x14ac:dyDescent="0.25">
      <c r="B6" s="136" t="s">
        <v>136</v>
      </c>
      <c r="C6" s="83"/>
      <c r="D6" s="137"/>
    </row>
    <row r="7" spans="2:4" x14ac:dyDescent="0.25">
      <c r="B7" s="138"/>
      <c r="C7" s="84" t="s">
        <v>133</v>
      </c>
      <c r="D7" s="137"/>
    </row>
    <row r="8" spans="2:4" x14ac:dyDescent="0.25">
      <c r="B8" s="138"/>
      <c r="C8" s="84" t="s">
        <v>134</v>
      </c>
      <c r="D8" s="137"/>
    </row>
    <row r="9" spans="2:4" ht="15.75" thickBot="1" x14ac:dyDescent="0.3">
      <c r="B9" s="139" t="s">
        <v>135</v>
      </c>
      <c r="C9" s="140"/>
      <c r="D9" s="141" t="s">
        <v>137</v>
      </c>
    </row>
    <row r="10" spans="2:4" ht="15.75" thickBot="1" x14ac:dyDescent="0.3">
      <c r="B10" s="2"/>
    </row>
    <row r="11" spans="2:4" ht="15.75" thickBot="1" x14ac:dyDescent="0.3">
      <c r="B11" s="6"/>
      <c r="C11" s="3" t="s">
        <v>0</v>
      </c>
      <c r="D11" s="3" t="s">
        <v>146</v>
      </c>
    </row>
    <row r="12" spans="2:4" ht="15.75" thickBot="1" x14ac:dyDescent="0.3">
      <c r="B12" s="6"/>
      <c r="C12" s="3" t="s">
        <v>1</v>
      </c>
      <c r="D12" s="4" t="s">
        <v>147</v>
      </c>
    </row>
    <row r="13" spans="2:4" x14ac:dyDescent="0.25">
      <c r="B13" s="17"/>
    </row>
    <row r="14" spans="2:4" ht="15.75" thickBot="1" x14ac:dyDescent="0.3">
      <c r="B14" s="2"/>
    </row>
    <row r="15" spans="2:4" ht="15.75" thickBot="1" x14ac:dyDescent="0.3">
      <c r="B15" s="6" t="s">
        <v>2</v>
      </c>
      <c r="C15" s="3" t="s">
        <v>3</v>
      </c>
      <c r="D15" s="40"/>
    </row>
    <row r="16" spans="2:4" ht="15.75" thickBot="1" x14ac:dyDescent="0.3">
      <c r="B16" s="6" t="s">
        <v>4</v>
      </c>
      <c r="C16" s="3" t="s">
        <v>5</v>
      </c>
      <c r="D16" s="6" t="s">
        <v>148</v>
      </c>
    </row>
    <row r="17" spans="2:7" ht="29.25" thickBot="1" x14ac:dyDescent="0.3">
      <c r="B17" s="6" t="s">
        <v>6</v>
      </c>
      <c r="C17" s="3" t="s">
        <v>7</v>
      </c>
      <c r="D17" s="6"/>
    </row>
    <row r="18" spans="2:7" ht="15.75" thickBot="1" x14ac:dyDescent="0.3">
      <c r="B18" s="6" t="s">
        <v>8</v>
      </c>
      <c r="C18" s="3" t="s">
        <v>9</v>
      </c>
      <c r="D18" s="6">
        <v>18</v>
      </c>
    </row>
    <row r="19" spans="2:7" ht="15.75" thickBot="1" x14ac:dyDescent="0.3">
      <c r="B19" s="2"/>
    </row>
    <row r="20" spans="2:7" ht="30.75" thickBot="1" x14ac:dyDescent="0.3">
      <c r="B20" s="87" t="s">
        <v>10</v>
      </c>
      <c r="C20" s="87" t="s">
        <v>11</v>
      </c>
      <c r="D20" s="88" t="s">
        <v>12</v>
      </c>
    </row>
    <row r="21" spans="2:7" ht="24.75" thickBot="1" x14ac:dyDescent="0.3">
      <c r="B21" s="5" t="s">
        <v>127</v>
      </c>
      <c r="C21" s="6" t="s">
        <v>126</v>
      </c>
      <c r="D21" s="6">
        <v>4</v>
      </c>
    </row>
    <row r="22" spans="2:7" x14ac:dyDescent="0.25">
      <c r="B22" s="13"/>
      <c r="C22" s="14"/>
      <c r="D22" s="14"/>
    </row>
    <row r="23" spans="2:7" ht="15.75" thickBot="1" x14ac:dyDescent="0.3">
      <c r="B23" s="15" t="s">
        <v>13</v>
      </c>
    </row>
    <row r="24" spans="2:7" ht="15.75" thickBot="1" x14ac:dyDescent="0.3">
      <c r="B24" s="109" t="s">
        <v>14</v>
      </c>
      <c r="C24" s="110"/>
      <c r="D24" s="111"/>
      <c r="E24" s="57"/>
      <c r="F24" s="66"/>
      <c r="G24" s="66"/>
    </row>
    <row r="25" spans="2:7" ht="48.75" thickBot="1" x14ac:dyDescent="0.3">
      <c r="B25" s="6">
        <v>1</v>
      </c>
      <c r="C25" s="3" t="s">
        <v>15</v>
      </c>
      <c r="D25" s="7" t="s">
        <v>149</v>
      </c>
    </row>
    <row r="26" spans="2:7" ht="15.75" thickBot="1" x14ac:dyDescent="0.3">
      <c r="B26" s="6">
        <v>2</v>
      </c>
      <c r="C26" s="3" t="s">
        <v>124</v>
      </c>
      <c r="D26" s="62" t="s">
        <v>137</v>
      </c>
    </row>
    <row r="27" spans="2:7" ht="29.25" thickBot="1" x14ac:dyDescent="0.3">
      <c r="B27" s="6">
        <v>3</v>
      </c>
      <c r="C27" s="3" t="s">
        <v>16</v>
      </c>
      <c r="D27" s="37" t="s">
        <v>150</v>
      </c>
    </row>
    <row r="28" spans="2:7" ht="15.75" thickBot="1" x14ac:dyDescent="0.3">
      <c r="B28" s="6">
        <v>4</v>
      </c>
      <c r="C28" s="3" t="s">
        <v>125</v>
      </c>
      <c r="D28" s="40"/>
    </row>
    <row r="29" spans="2:7" x14ac:dyDescent="0.25">
      <c r="B29" s="14"/>
      <c r="C29" s="18"/>
      <c r="D29" s="18"/>
      <c r="E29" s="64"/>
    </row>
    <row r="30" spans="2:7" ht="15.75" thickBot="1" x14ac:dyDescent="0.3">
      <c r="B30" s="15" t="s">
        <v>17</v>
      </c>
      <c r="E30" s="64"/>
    </row>
    <row r="31" spans="2:7" ht="15.75" thickBot="1" x14ac:dyDescent="0.3">
      <c r="B31" s="87">
        <v>1</v>
      </c>
      <c r="C31" s="88" t="s">
        <v>18</v>
      </c>
      <c r="D31" s="87" t="s">
        <v>19</v>
      </c>
      <c r="E31" s="86" t="s">
        <v>138</v>
      </c>
      <c r="F31" s="66"/>
      <c r="G31" s="66"/>
    </row>
    <row r="32" spans="2:7" ht="15.75" thickBot="1" x14ac:dyDescent="0.3">
      <c r="B32" s="6" t="s">
        <v>2</v>
      </c>
      <c r="C32" s="3" t="s">
        <v>20</v>
      </c>
      <c r="D32" s="85"/>
      <c r="E32" s="67"/>
      <c r="F32" s="67"/>
      <c r="G32" s="67"/>
    </row>
    <row r="33" spans="2:14" ht="15.75" thickBot="1" x14ac:dyDescent="0.3">
      <c r="B33" s="6" t="s">
        <v>4</v>
      </c>
      <c r="C33" s="3" t="s">
        <v>21</v>
      </c>
      <c r="D33" s="3"/>
      <c r="E33" s="67"/>
      <c r="F33" s="67"/>
      <c r="G33" s="67"/>
    </row>
    <row r="34" spans="2:14" ht="15.75" thickBot="1" x14ac:dyDescent="0.3">
      <c r="B34" s="6" t="s">
        <v>6</v>
      </c>
      <c r="C34" s="3" t="s">
        <v>22</v>
      </c>
      <c r="D34" s="3"/>
      <c r="E34" s="67"/>
      <c r="F34" s="67"/>
      <c r="G34" s="67"/>
    </row>
    <row r="35" spans="2:14" ht="15.75" thickBot="1" x14ac:dyDescent="0.3">
      <c r="B35" s="6" t="s">
        <v>8</v>
      </c>
      <c r="C35" s="3" t="s">
        <v>23</v>
      </c>
      <c r="D35" s="3"/>
      <c r="E35" s="67"/>
      <c r="F35" s="67"/>
      <c r="G35" s="67"/>
    </row>
    <row r="36" spans="2:14" ht="15.75" thickBot="1" x14ac:dyDescent="0.3">
      <c r="B36" s="6" t="s">
        <v>24</v>
      </c>
      <c r="C36" s="3" t="s">
        <v>25</v>
      </c>
      <c r="D36" s="3"/>
      <c r="E36" s="67"/>
      <c r="F36" s="67"/>
      <c r="G36" s="67"/>
    </row>
    <row r="37" spans="2:14" ht="15.75" thickBot="1" x14ac:dyDescent="0.3">
      <c r="B37" s="6" t="s">
        <v>26</v>
      </c>
      <c r="C37" s="3" t="s">
        <v>27</v>
      </c>
      <c r="D37" s="3"/>
      <c r="E37" s="67"/>
      <c r="F37" s="67"/>
      <c r="G37" s="67"/>
    </row>
    <row r="38" spans="2:14" ht="15.75" thickBot="1" x14ac:dyDescent="0.3">
      <c r="B38" s="6" t="s">
        <v>28</v>
      </c>
      <c r="C38" s="3" t="s">
        <v>29</v>
      </c>
      <c r="D38" s="3"/>
      <c r="E38" s="67"/>
      <c r="F38" s="67"/>
      <c r="G38" s="67"/>
    </row>
    <row r="39" spans="2:14" ht="15.75" thickBot="1" x14ac:dyDescent="0.3">
      <c r="B39" s="43"/>
      <c r="C39" s="42" t="s">
        <v>30</v>
      </c>
      <c r="D39" s="44">
        <f>SUM(D32:D38)</f>
        <v>0</v>
      </c>
      <c r="E39" s="67"/>
      <c r="F39" s="67"/>
      <c r="G39" s="67"/>
    </row>
    <row r="40" spans="2:14" x14ac:dyDescent="0.25">
      <c r="B40" s="27"/>
      <c r="C40" s="22"/>
      <c r="D40" s="29"/>
      <c r="E40" s="64"/>
      <c r="F40" s="67"/>
    </row>
    <row r="41" spans="2:14" ht="15.75" thickBot="1" x14ac:dyDescent="0.3">
      <c r="B41" s="15" t="s">
        <v>31</v>
      </c>
      <c r="E41" s="64"/>
    </row>
    <row r="42" spans="2:14" ht="15.75" thickBot="1" x14ac:dyDescent="0.3">
      <c r="B42" s="87">
        <v>2</v>
      </c>
      <c r="C42" s="88" t="s">
        <v>32</v>
      </c>
      <c r="D42" s="87" t="s">
        <v>19</v>
      </c>
      <c r="E42" s="86" t="s">
        <v>138</v>
      </c>
      <c r="F42" s="66"/>
      <c r="G42" s="66"/>
    </row>
    <row r="43" spans="2:14" ht="15.75" thickBot="1" x14ac:dyDescent="0.3">
      <c r="B43" s="37" t="s">
        <v>2</v>
      </c>
      <c r="C43" s="36" t="s">
        <v>33</v>
      </c>
      <c r="D43" s="62"/>
      <c r="E43" s="68"/>
      <c r="F43" s="68"/>
      <c r="G43" s="68"/>
    </row>
    <row r="44" spans="2:14" ht="15.75" thickBot="1" x14ac:dyDescent="0.3">
      <c r="B44" s="37" t="s">
        <v>4</v>
      </c>
      <c r="C44" s="36" t="s">
        <v>34</v>
      </c>
      <c r="D44" s="62"/>
      <c r="E44" s="68"/>
      <c r="F44" s="68"/>
      <c r="G44" s="68"/>
    </row>
    <row r="45" spans="2:14" ht="15.75" thickBot="1" x14ac:dyDescent="0.3">
      <c r="B45" s="37" t="s">
        <v>6</v>
      </c>
      <c r="C45" s="36" t="s">
        <v>151</v>
      </c>
      <c r="D45" s="62"/>
      <c r="E45" s="68"/>
      <c r="F45" s="68"/>
      <c r="G45" s="68"/>
    </row>
    <row r="46" spans="2:14" ht="15.75" thickBot="1" x14ac:dyDescent="0.3">
      <c r="B46" s="37" t="s">
        <v>8</v>
      </c>
      <c r="C46" s="36" t="s">
        <v>35</v>
      </c>
      <c r="D46" s="62"/>
      <c r="E46" s="68"/>
      <c r="F46" s="68"/>
      <c r="G46" s="68"/>
    </row>
    <row r="47" spans="2:14" ht="15.75" thickBot="1" x14ac:dyDescent="0.3">
      <c r="B47" s="37" t="s">
        <v>24</v>
      </c>
      <c r="C47" s="36" t="s">
        <v>36</v>
      </c>
      <c r="D47" s="62"/>
      <c r="E47" s="68"/>
      <c r="F47" s="68"/>
      <c r="G47" s="68"/>
    </row>
    <row r="48" spans="2:14" ht="15.75" thickBot="1" x14ac:dyDescent="0.3">
      <c r="B48" s="37" t="s">
        <v>26</v>
      </c>
      <c r="C48" s="36" t="s">
        <v>29</v>
      </c>
      <c r="D48" s="62"/>
      <c r="E48" s="68"/>
      <c r="F48" s="68"/>
      <c r="G48" s="68"/>
      <c r="N48" s="53"/>
    </row>
    <row r="49" spans="1:7" ht="15.75" thickBot="1" x14ac:dyDescent="0.3">
      <c r="B49" s="43"/>
      <c r="C49" s="42" t="s">
        <v>37</v>
      </c>
      <c r="D49" s="51">
        <f>SUM(D43:D48)</f>
        <v>0</v>
      </c>
      <c r="E49" s="68"/>
      <c r="F49" s="68"/>
      <c r="G49" s="68"/>
    </row>
    <row r="50" spans="1:7" x14ac:dyDescent="0.25">
      <c r="A50" s="19"/>
      <c r="B50" s="21" t="s">
        <v>38</v>
      </c>
      <c r="E50" s="64"/>
    </row>
    <row r="51" spans="1:7" ht="18" customHeight="1" x14ac:dyDescent="0.25">
      <c r="A51" s="19"/>
      <c r="B51" s="112"/>
      <c r="C51" s="112"/>
      <c r="D51" s="112"/>
      <c r="E51" s="64"/>
    </row>
    <row r="52" spans="1:7" x14ac:dyDescent="0.25">
      <c r="A52" s="16"/>
      <c r="B52" s="17"/>
      <c r="E52" s="64"/>
    </row>
    <row r="53" spans="1:7" ht="15.75" thickBot="1" x14ac:dyDescent="0.3">
      <c r="A53" s="16"/>
      <c r="B53" s="15" t="s">
        <v>39</v>
      </c>
      <c r="E53" s="64"/>
    </row>
    <row r="54" spans="1:7" ht="15.75" thickBot="1" x14ac:dyDescent="0.3">
      <c r="B54" s="87">
        <v>3</v>
      </c>
      <c r="C54" s="88" t="s">
        <v>130</v>
      </c>
      <c r="D54" s="87" t="s">
        <v>19</v>
      </c>
      <c r="E54" s="86" t="s">
        <v>138</v>
      </c>
      <c r="F54" s="66"/>
      <c r="G54" s="66"/>
    </row>
    <row r="55" spans="1:7" ht="15.75" thickBot="1" x14ac:dyDescent="0.3">
      <c r="B55" s="37" t="s">
        <v>2</v>
      </c>
      <c r="C55" s="36" t="s">
        <v>40</v>
      </c>
      <c r="D55" s="62"/>
      <c r="E55" s="68"/>
      <c r="F55" s="68"/>
      <c r="G55" s="68"/>
    </row>
    <row r="56" spans="1:7" ht="15.75" thickBot="1" x14ac:dyDescent="0.3">
      <c r="B56" s="37" t="s">
        <v>4</v>
      </c>
      <c r="C56" s="36" t="s">
        <v>117</v>
      </c>
      <c r="D56" s="62"/>
      <c r="E56" s="68"/>
      <c r="F56" s="68"/>
      <c r="G56" s="68"/>
    </row>
    <row r="57" spans="1:7" ht="15.75" thickBot="1" x14ac:dyDescent="0.3">
      <c r="B57" s="37" t="s">
        <v>6</v>
      </c>
      <c r="C57" s="36" t="s">
        <v>118</v>
      </c>
      <c r="D57" s="62"/>
      <c r="E57" s="68"/>
      <c r="F57" s="68"/>
      <c r="G57" s="68"/>
    </row>
    <row r="58" spans="1:7" ht="15.75" thickBot="1" x14ac:dyDescent="0.3">
      <c r="B58" s="37" t="s">
        <v>8</v>
      </c>
      <c r="C58" s="36" t="s">
        <v>128</v>
      </c>
      <c r="D58" s="62"/>
      <c r="E58" s="68"/>
      <c r="F58" s="68"/>
      <c r="G58" s="68"/>
    </row>
    <row r="59" spans="1:7" ht="15.75" thickBot="1" x14ac:dyDescent="0.3">
      <c r="B59" s="37"/>
      <c r="C59" s="45" t="s">
        <v>41</v>
      </c>
      <c r="D59" s="62">
        <f>SUM(D55:D58)</f>
        <v>0</v>
      </c>
      <c r="E59" s="64"/>
    </row>
    <row r="60" spans="1:7" x14ac:dyDescent="0.25">
      <c r="B60" s="21" t="s">
        <v>42</v>
      </c>
      <c r="E60" s="64"/>
    </row>
    <row r="61" spans="1:7" ht="15.75" customHeight="1" x14ac:dyDescent="0.25">
      <c r="B61" s="106"/>
      <c r="C61" s="106"/>
      <c r="D61" s="106"/>
      <c r="E61" s="64"/>
    </row>
    <row r="62" spans="1:7" x14ac:dyDescent="0.25">
      <c r="B62" s="21"/>
    </row>
    <row r="63" spans="1:7" x14ac:dyDescent="0.25">
      <c r="B63" s="15" t="s">
        <v>43</v>
      </c>
    </row>
    <row r="64" spans="1:7" x14ac:dyDescent="0.25">
      <c r="B64" s="15"/>
    </row>
    <row r="65" spans="2:8" ht="15.75" thickBot="1" x14ac:dyDescent="0.3">
      <c r="B65" s="15" t="s">
        <v>44</v>
      </c>
    </row>
    <row r="66" spans="2:8" ht="15.75" thickBot="1" x14ac:dyDescent="0.3">
      <c r="B66" s="87" t="s">
        <v>45</v>
      </c>
      <c r="C66" s="88" t="s">
        <v>46</v>
      </c>
      <c r="D66" s="87" t="s">
        <v>47</v>
      </c>
      <c r="E66" s="87" t="s">
        <v>19</v>
      </c>
      <c r="F66" s="86" t="s">
        <v>138</v>
      </c>
      <c r="G66" s="66"/>
      <c r="H66" s="69"/>
    </row>
    <row r="67" spans="2:8" ht="15.75" thickBot="1" x14ac:dyDescent="0.3">
      <c r="B67" s="6" t="s">
        <v>2</v>
      </c>
      <c r="C67" s="3" t="s">
        <v>48</v>
      </c>
      <c r="D67" s="32">
        <v>0.2</v>
      </c>
      <c r="E67" s="33">
        <f t="shared" ref="E67:E74" si="0">D67*TREM</f>
        <v>0</v>
      </c>
      <c r="F67" s="68"/>
      <c r="G67" s="68"/>
      <c r="H67" s="68"/>
    </row>
    <row r="68" spans="2:8" ht="15.75" thickBot="1" x14ac:dyDescent="0.3">
      <c r="B68" s="6" t="s">
        <v>4</v>
      </c>
      <c r="C68" s="3" t="s">
        <v>49</v>
      </c>
      <c r="D68" s="30">
        <v>1.4999999999999999E-2</v>
      </c>
      <c r="E68" s="33">
        <f t="shared" si="0"/>
        <v>0</v>
      </c>
      <c r="F68" s="68"/>
      <c r="G68" s="68"/>
      <c r="H68" s="68"/>
    </row>
    <row r="69" spans="2:8" ht="15.75" thickBot="1" x14ac:dyDescent="0.3">
      <c r="B69" s="6" t="s">
        <v>6</v>
      </c>
      <c r="C69" s="3" t="s">
        <v>50</v>
      </c>
      <c r="D69" s="30">
        <v>0.01</v>
      </c>
      <c r="E69" s="33">
        <f t="shared" si="0"/>
        <v>0</v>
      </c>
      <c r="F69" s="68"/>
      <c r="G69" s="68"/>
      <c r="H69" s="68"/>
    </row>
    <row r="70" spans="2:8" ht="15.75" thickBot="1" x14ac:dyDescent="0.3">
      <c r="B70" s="6" t="s">
        <v>8</v>
      </c>
      <c r="C70" s="3" t="s">
        <v>51</v>
      </c>
      <c r="D70" s="30">
        <v>2E-3</v>
      </c>
      <c r="E70" s="33">
        <f t="shared" si="0"/>
        <v>0</v>
      </c>
      <c r="F70" s="68"/>
      <c r="G70" s="68"/>
      <c r="H70" s="68"/>
    </row>
    <row r="71" spans="2:8" ht="15.75" thickBot="1" x14ac:dyDescent="0.3">
      <c r="B71" s="6" t="s">
        <v>24</v>
      </c>
      <c r="C71" s="3" t="s">
        <v>52</v>
      </c>
      <c r="D71" s="30">
        <v>2.5000000000000001E-2</v>
      </c>
      <c r="E71" s="33">
        <f t="shared" si="0"/>
        <v>0</v>
      </c>
      <c r="F71" s="68"/>
      <c r="G71" s="68"/>
      <c r="H71" s="68"/>
    </row>
    <row r="72" spans="2:8" ht="15.75" thickBot="1" x14ac:dyDescent="0.3">
      <c r="B72" s="6" t="s">
        <v>26</v>
      </c>
      <c r="C72" s="3" t="s">
        <v>53</v>
      </c>
      <c r="D72" s="30">
        <v>0.08</v>
      </c>
      <c r="E72" s="33">
        <f t="shared" si="0"/>
        <v>0</v>
      </c>
      <c r="F72" s="68"/>
      <c r="G72" s="68"/>
      <c r="H72" s="68"/>
    </row>
    <row r="73" spans="2:8" ht="15.75" thickBot="1" x14ac:dyDescent="0.3">
      <c r="B73" s="6" t="s">
        <v>28</v>
      </c>
      <c r="C73" s="3" t="s">
        <v>120</v>
      </c>
      <c r="D73" s="30">
        <v>0.03</v>
      </c>
      <c r="E73" s="33">
        <f t="shared" si="0"/>
        <v>0</v>
      </c>
      <c r="F73" s="68"/>
      <c r="G73" s="68"/>
      <c r="H73" s="68"/>
    </row>
    <row r="74" spans="2:8" ht="15.75" thickBot="1" x14ac:dyDescent="0.3">
      <c r="B74" s="6" t="s">
        <v>54</v>
      </c>
      <c r="C74" s="3" t="s">
        <v>55</v>
      </c>
      <c r="D74" s="30">
        <v>6.0000000000000001E-3</v>
      </c>
      <c r="E74" s="33">
        <f t="shared" si="0"/>
        <v>0</v>
      </c>
      <c r="F74" s="68"/>
      <c r="G74" s="68"/>
      <c r="H74" s="68"/>
    </row>
    <row r="75" spans="2:8" ht="15.75" thickBot="1" x14ac:dyDescent="0.3">
      <c r="B75" s="95" t="s">
        <v>56</v>
      </c>
      <c r="C75" s="96"/>
      <c r="D75" s="46">
        <f>SUM(D67:D74)</f>
        <v>0.3680000000000001</v>
      </c>
      <c r="E75" s="58">
        <f>SUM(E67:E74)</f>
        <v>0</v>
      </c>
      <c r="F75" s="68"/>
      <c r="G75" s="68"/>
      <c r="H75" s="68"/>
    </row>
    <row r="76" spans="2:8" x14ac:dyDescent="0.25">
      <c r="B76" s="21" t="s">
        <v>57</v>
      </c>
    </row>
    <row r="77" spans="2:8" x14ac:dyDescent="0.25">
      <c r="B77" s="21" t="s">
        <v>58</v>
      </c>
    </row>
    <row r="78" spans="2:8" x14ac:dyDescent="0.25">
      <c r="B78" s="21" t="s">
        <v>121</v>
      </c>
    </row>
    <row r="79" spans="2:8" x14ac:dyDescent="0.25">
      <c r="B79" s="21"/>
    </row>
    <row r="80" spans="2:8" ht="15.75" thickBot="1" x14ac:dyDescent="0.3">
      <c r="B80" s="15" t="s">
        <v>59</v>
      </c>
      <c r="E80" s="64"/>
    </row>
    <row r="81" spans="2:7" ht="15.75" thickBot="1" x14ac:dyDescent="0.3">
      <c r="B81" s="41" t="s">
        <v>60</v>
      </c>
      <c r="C81" s="88" t="s">
        <v>61</v>
      </c>
      <c r="D81" s="87" t="s">
        <v>19</v>
      </c>
      <c r="E81" s="86" t="s">
        <v>138</v>
      </c>
      <c r="F81" s="66"/>
      <c r="G81" s="66"/>
    </row>
    <row r="82" spans="2:7" ht="15.75" thickBot="1" x14ac:dyDescent="0.3">
      <c r="B82" s="6" t="s">
        <v>2</v>
      </c>
      <c r="C82" s="3" t="s">
        <v>62</v>
      </c>
      <c r="D82" s="39">
        <f>TREM*8.33%</f>
        <v>0</v>
      </c>
      <c r="E82" s="64"/>
    </row>
    <row r="83" spans="2:7" ht="15.75" thickBot="1" x14ac:dyDescent="0.3">
      <c r="B83" s="97" t="s">
        <v>63</v>
      </c>
      <c r="C83" s="98"/>
      <c r="D83" s="6"/>
      <c r="E83" s="64"/>
    </row>
    <row r="84" spans="2:7" ht="29.25" thickBot="1" x14ac:dyDescent="0.3">
      <c r="B84" s="6" t="s">
        <v>6</v>
      </c>
      <c r="C84" s="3" t="s">
        <v>64</v>
      </c>
      <c r="D84" s="49">
        <f>D75*D82</f>
        <v>0</v>
      </c>
      <c r="E84" s="64"/>
    </row>
    <row r="85" spans="2:7" ht="15.75" thickBot="1" x14ac:dyDescent="0.3">
      <c r="B85" s="95" t="s">
        <v>56</v>
      </c>
      <c r="C85" s="96"/>
      <c r="D85" s="48">
        <f>SUM(D82:D84)</f>
        <v>0</v>
      </c>
      <c r="E85" s="67"/>
    </row>
    <row r="86" spans="2:7" x14ac:dyDescent="0.25">
      <c r="B86" s="22"/>
      <c r="C86" s="22"/>
      <c r="D86" s="23"/>
      <c r="E86" s="64"/>
    </row>
    <row r="87" spans="2:7" ht="15.75" thickBot="1" x14ac:dyDescent="0.3">
      <c r="B87" s="15" t="s">
        <v>65</v>
      </c>
      <c r="E87" s="64"/>
    </row>
    <row r="88" spans="2:7" ht="15.75" thickBot="1" x14ac:dyDescent="0.3">
      <c r="B88" s="87" t="s">
        <v>66</v>
      </c>
      <c r="C88" s="88" t="s">
        <v>67</v>
      </c>
      <c r="D88" s="87" t="s">
        <v>19</v>
      </c>
      <c r="E88" s="86" t="s">
        <v>138</v>
      </c>
      <c r="F88" s="66"/>
      <c r="G88" s="66"/>
    </row>
    <row r="89" spans="2:7" ht="15.75" thickBot="1" x14ac:dyDescent="0.3">
      <c r="B89" s="37" t="s">
        <v>2</v>
      </c>
      <c r="C89" s="36" t="s">
        <v>68</v>
      </c>
      <c r="D89" s="47"/>
      <c r="E89" s="64"/>
    </row>
    <row r="90" spans="2:7" ht="29.25" thickBot="1" x14ac:dyDescent="0.3">
      <c r="B90" s="37" t="s">
        <v>4</v>
      </c>
      <c r="C90" s="36" t="s">
        <v>69</v>
      </c>
      <c r="D90" s="47">
        <f>D89*D75</f>
        <v>0</v>
      </c>
      <c r="E90" s="64"/>
    </row>
    <row r="91" spans="2:7" ht="15.75" thickBot="1" x14ac:dyDescent="0.3">
      <c r="B91" s="95" t="s">
        <v>56</v>
      </c>
      <c r="C91" s="96"/>
      <c r="D91" s="48">
        <f>SUM(D89:D90)</f>
        <v>0</v>
      </c>
      <c r="E91" s="64"/>
    </row>
    <row r="92" spans="2:7" x14ac:dyDescent="0.25">
      <c r="B92" s="22"/>
      <c r="C92" s="22"/>
      <c r="D92" s="23"/>
      <c r="E92" s="64"/>
    </row>
    <row r="93" spans="2:7" ht="15.75" thickBot="1" x14ac:dyDescent="0.3">
      <c r="B93" s="15" t="s">
        <v>70</v>
      </c>
      <c r="E93" s="64"/>
    </row>
    <row r="94" spans="2:7" ht="15.75" thickBot="1" x14ac:dyDescent="0.3">
      <c r="B94" s="87" t="s">
        <v>71</v>
      </c>
      <c r="C94" s="88" t="s">
        <v>72</v>
      </c>
      <c r="D94" s="87" t="s">
        <v>19</v>
      </c>
      <c r="E94" s="86" t="s">
        <v>138</v>
      </c>
      <c r="F94" s="66"/>
      <c r="G94" s="66"/>
    </row>
    <row r="95" spans="2:7" ht="15.75" thickBot="1" x14ac:dyDescent="0.3">
      <c r="B95" s="37" t="s">
        <v>2</v>
      </c>
      <c r="C95" s="36" t="s">
        <v>73</v>
      </c>
      <c r="D95" s="47"/>
      <c r="E95" s="70"/>
      <c r="F95" s="70"/>
      <c r="G95" s="70"/>
    </row>
    <row r="96" spans="2:7" ht="15.75" thickBot="1" x14ac:dyDescent="0.3">
      <c r="B96" s="37" t="s">
        <v>4</v>
      </c>
      <c r="C96" s="36" t="s">
        <v>74</v>
      </c>
      <c r="D96" s="47"/>
      <c r="E96" s="70"/>
      <c r="F96" s="70"/>
      <c r="G96" s="70"/>
    </row>
    <row r="97" spans="2:8" ht="29.25" thickBot="1" x14ac:dyDescent="0.3">
      <c r="B97" s="37" t="s">
        <v>6</v>
      </c>
      <c r="C97" s="36" t="s">
        <v>75</v>
      </c>
      <c r="D97" s="47"/>
      <c r="E97" s="70"/>
      <c r="F97" s="70"/>
      <c r="G97" s="70"/>
    </row>
    <row r="98" spans="2:8" ht="15.75" thickBot="1" x14ac:dyDescent="0.3">
      <c r="B98" s="37" t="s">
        <v>8</v>
      </c>
      <c r="C98" s="36" t="s">
        <v>76</v>
      </c>
      <c r="D98" s="47"/>
      <c r="E98" s="70"/>
      <c r="F98" s="70"/>
      <c r="G98" s="70"/>
    </row>
    <row r="99" spans="2:8" ht="29.25" thickBot="1" x14ac:dyDescent="0.3">
      <c r="B99" s="37" t="s">
        <v>24</v>
      </c>
      <c r="C99" s="36" t="s">
        <v>77</v>
      </c>
      <c r="D99" s="47"/>
      <c r="E99" s="70"/>
      <c r="F99" s="70"/>
      <c r="G99" s="70"/>
    </row>
    <row r="100" spans="2:8" ht="29.25" thickBot="1" x14ac:dyDescent="0.3">
      <c r="B100" s="37" t="s">
        <v>26</v>
      </c>
      <c r="C100" s="36" t="s">
        <v>119</v>
      </c>
      <c r="D100" s="47"/>
      <c r="E100" s="70"/>
      <c r="F100" s="70"/>
      <c r="G100" s="70"/>
    </row>
    <row r="101" spans="2:8" ht="15.75" thickBot="1" x14ac:dyDescent="0.3">
      <c r="B101" s="99" t="s">
        <v>56</v>
      </c>
      <c r="C101" s="100"/>
      <c r="D101" s="48">
        <f>SUM(D95:D100)</f>
        <v>0</v>
      </c>
      <c r="E101" s="64"/>
    </row>
    <row r="102" spans="2:8" x14ac:dyDescent="0.25">
      <c r="B102" s="24"/>
      <c r="C102" s="24"/>
      <c r="D102" s="25"/>
      <c r="E102" s="64"/>
    </row>
    <row r="103" spans="2:8" ht="15.75" thickBot="1" x14ac:dyDescent="0.3">
      <c r="B103" s="15" t="s">
        <v>78</v>
      </c>
      <c r="E103" s="64"/>
    </row>
    <row r="104" spans="2:8" ht="30.75" thickBot="1" x14ac:dyDescent="0.3">
      <c r="B104" s="87" t="s">
        <v>79</v>
      </c>
      <c r="C104" s="87" t="s">
        <v>80</v>
      </c>
      <c r="D104" s="87" t="s">
        <v>19</v>
      </c>
      <c r="E104" s="86" t="s">
        <v>138</v>
      </c>
      <c r="F104" s="66"/>
      <c r="G104" s="66"/>
    </row>
    <row r="105" spans="2:8" ht="15.75" thickBot="1" x14ac:dyDescent="0.3">
      <c r="B105" s="37" t="s">
        <v>2</v>
      </c>
      <c r="C105" s="36" t="s">
        <v>81</v>
      </c>
      <c r="D105" s="89"/>
      <c r="E105" s="70"/>
      <c r="F105" s="70"/>
      <c r="G105" s="70"/>
    </row>
    <row r="106" spans="2:8" ht="15.75" thickBot="1" x14ac:dyDescent="0.3">
      <c r="B106" s="37" t="s">
        <v>4</v>
      </c>
      <c r="C106" s="36" t="s">
        <v>82</v>
      </c>
      <c r="D106" s="89"/>
      <c r="E106" s="70"/>
      <c r="F106" s="70"/>
      <c r="G106" s="70"/>
    </row>
    <row r="107" spans="2:8" ht="15.75" thickBot="1" x14ac:dyDescent="0.3">
      <c r="B107" s="37" t="s">
        <v>6</v>
      </c>
      <c r="C107" s="36" t="s">
        <v>83</v>
      </c>
      <c r="D107" s="89"/>
      <c r="E107" s="70"/>
      <c r="F107" s="70"/>
      <c r="G107" s="70"/>
    </row>
    <row r="108" spans="2:8" ht="15.75" thickBot="1" x14ac:dyDescent="0.3">
      <c r="B108" s="37" t="s">
        <v>8</v>
      </c>
      <c r="C108" s="36" t="s">
        <v>84</v>
      </c>
      <c r="D108" s="89"/>
      <c r="E108" s="70"/>
      <c r="F108" s="70"/>
      <c r="G108" s="70"/>
    </row>
    <row r="109" spans="2:8" ht="15.75" thickBot="1" x14ac:dyDescent="0.3">
      <c r="B109" s="37" t="s">
        <v>24</v>
      </c>
      <c r="C109" s="36" t="s">
        <v>85</v>
      </c>
      <c r="D109" s="89"/>
      <c r="E109" s="70"/>
      <c r="F109" s="70"/>
      <c r="G109" s="70"/>
    </row>
    <row r="110" spans="2:8" ht="15.75" thickBot="1" x14ac:dyDescent="0.3">
      <c r="B110" s="37" t="s">
        <v>26</v>
      </c>
      <c r="C110" s="36" t="s">
        <v>29</v>
      </c>
      <c r="D110" s="89"/>
      <c r="E110" s="70"/>
      <c r="F110" s="70"/>
      <c r="G110" s="70"/>
    </row>
    <row r="111" spans="2:8" ht="15.75" thickBot="1" x14ac:dyDescent="0.3">
      <c r="B111" s="97" t="s">
        <v>63</v>
      </c>
      <c r="C111" s="98"/>
      <c r="D111" s="31"/>
      <c r="E111" s="70"/>
      <c r="F111" s="70"/>
      <c r="G111" s="70"/>
    </row>
    <row r="112" spans="2:8" ht="29.25" thickBot="1" x14ac:dyDescent="0.3">
      <c r="B112" s="6" t="s">
        <v>28</v>
      </c>
      <c r="C112" s="3" t="s">
        <v>86</v>
      </c>
      <c r="D112" s="52">
        <f>SUM(D105:D110)*D75</f>
        <v>0</v>
      </c>
      <c r="E112" s="70"/>
      <c r="F112" s="70"/>
      <c r="G112" s="70"/>
      <c r="H112" s="71"/>
    </row>
    <row r="113" spans="2:8" ht="15.75" thickBot="1" x14ac:dyDescent="0.3">
      <c r="B113" s="99" t="s">
        <v>56</v>
      </c>
      <c r="C113" s="100"/>
      <c r="D113" s="50">
        <f>SUM(D105:D112)</f>
        <v>0</v>
      </c>
      <c r="E113" s="70"/>
      <c r="F113" s="70"/>
      <c r="G113" s="70"/>
    </row>
    <row r="114" spans="2:8" x14ac:dyDescent="0.25">
      <c r="B114" s="24"/>
      <c r="C114" s="24"/>
      <c r="D114" s="25"/>
      <c r="E114" s="64"/>
    </row>
    <row r="115" spans="2:8" ht="15.75" thickBot="1" x14ac:dyDescent="0.3">
      <c r="B115" s="20" t="s">
        <v>87</v>
      </c>
      <c r="E115" s="64"/>
    </row>
    <row r="116" spans="2:8" ht="15.75" thickBot="1" x14ac:dyDescent="0.3">
      <c r="B116" s="41">
        <v>4</v>
      </c>
      <c r="C116" s="88" t="s">
        <v>88</v>
      </c>
      <c r="D116" s="87" t="s">
        <v>19</v>
      </c>
      <c r="E116" s="86" t="s">
        <v>138</v>
      </c>
      <c r="F116" s="66"/>
      <c r="G116" s="66"/>
    </row>
    <row r="117" spans="2:8" ht="29.25" thickBot="1" x14ac:dyDescent="0.3">
      <c r="B117" s="6" t="s">
        <v>45</v>
      </c>
      <c r="C117" s="3" t="s">
        <v>89</v>
      </c>
      <c r="D117" s="10">
        <f>E75</f>
        <v>0</v>
      </c>
      <c r="E117" s="81"/>
      <c r="F117" s="72"/>
      <c r="G117" s="72"/>
    </row>
    <row r="118" spans="2:8" ht="15.75" thickBot="1" x14ac:dyDescent="0.3">
      <c r="B118" s="6" t="s">
        <v>90</v>
      </c>
      <c r="C118" s="3" t="s">
        <v>91</v>
      </c>
      <c r="D118" s="8">
        <f>D85</f>
        <v>0</v>
      </c>
      <c r="E118" s="82"/>
      <c r="F118" s="72"/>
      <c r="G118" s="72"/>
    </row>
    <row r="119" spans="2:8" ht="15.75" thickBot="1" x14ac:dyDescent="0.3">
      <c r="B119" s="6" t="s">
        <v>66</v>
      </c>
      <c r="C119" s="3" t="s">
        <v>68</v>
      </c>
      <c r="D119" s="8">
        <f>D91</f>
        <v>0</v>
      </c>
      <c r="E119" s="72"/>
      <c r="F119" s="72"/>
      <c r="G119" s="72"/>
    </row>
    <row r="120" spans="2:8" ht="15.75" thickBot="1" x14ac:dyDescent="0.3">
      <c r="B120" s="6" t="s">
        <v>71</v>
      </c>
      <c r="C120" s="3" t="s">
        <v>92</v>
      </c>
      <c r="D120" s="8">
        <f>D101</f>
        <v>0</v>
      </c>
      <c r="E120" s="72"/>
      <c r="F120" s="72"/>
      <c r="G120" s="72"/>
    </row>
    <row r="121" spans="2:8" ht="15.75" thickBot="1" x14ac:dyDescent="0.3">
      <c r="B121" s="6" t="s">
        <v>79</v>
      </c>
      <c r="C121" s="3" t="s">
        <v>93</v>
      </c>
      <c r="D121" s="8">
        <f>D113</f>
        <v>0</v>
      </c>
      <c r="E121" s="73"/>
      <c r="F121" s="73"/>
      <c r="G121" s="73"/>
    </row>
    <row r="122" spans="2:8" ht="15.75" thickBot="1" x14ac:dyDescent="0.3">
      <c r="B122" s="6" t="s">
        <v>94</v>
      </c>
      <c r="C122" s="3" t="s">
        <v>29</v>
      </c>
      <c r="D122" s="6"/>
      <c r="E122" s="72"/>
      <c r="F122" s="72"/>
      <c r="G122" s="72"/>
    </row>
    <row r="123" spans="2:8" ht="15.75" thickBot="1" x14ac:dyDescent="0.3">
      <c r="B123" s="95" t="s">
        <v>95</v>
      </c>
      <c r="C123" s="96"/>
      <c r="D123" s="54">
        <f>SUM(D117:D122)</f>
        <v>0</v>
      </c>
      <c r="E123" s="74"/>
      <c r="F123" s="74"/>
      <c r="G123" s="74"/>
    </row>
    <row r="124" spans="2:8" x14ac:dyDescent="0.25">
      <c r="B124" s="22"/>
      <c r="C124" s="22"/>
      <c r="D124" s="26"/>
      <c r="E124" s="59"/>
    </row>
    <row r="125" spans="2:8" ht="15.75" thickBot="1" x14ac:dyDescent="0.3">
      <c r="B125" s="15" t="s">
        <v>96</v>
      </c>
      <c r="C125" s="19"/>
      <c r="D125" s="19"/>
    </row>
    <row r="126" spans="2:8" ht="15.75" thickBot="1" x14ac:dyDescent="0.3">
      <c r="B126" s="41" t="s">
        <v>97</v>
      </c>
      <c r="C126" s="88" t="s">
        <v>98</v>
      </c>
      <c r="D126" s="87" t="s">
        <v>99</v>
      </c>
      <c r="E126" s="87" t="s">
        <v>19</v>
      </c>
      <c r="F126" s="86" t="s">
        <v>138</v>
      </c>
      <c r="G126" s="66"/>
      <c r="H126" s="69"/>
    </row>
    <row r="127" spans="2:8" ht="15.75" thickBot="1" x14ac:dyDescent="0.3">
      <c r="B127" s="37" t="s">
        <v>2</v>
      </c>
      <c r="C127" s="36" t="s">
        <v>153</v>
      </c>
      <c r="D127" s="46"/>
      <c r="E127" s="38">
        <f>D143*D127</f>
        <v>0</v>
      </c>
      <c r="F127" s="75"/>
      <c r="G127" s="76"/>
      <c r="H127" s="77"/>
    </row>
    <row r="128" spans="2:8" ht="15.75" thickBot="1" x14ac:dyDescent="0.3">
      <c r="B128" s="37" t="s">
        <v>4</v>
      </c>
      <c r="C128" s="36" t="s">
        <v>100</v>
      </c>
      <c r="D128" s="46"/>
      <c r="E128" s="38">
        <f>SUM(D139:D142)*D128</f>
        <v>0</v>
      </c>
      <c r="F128" s="75"/>
      <c r="G128" s="76"/>
      <c r="H128" s="77"/>
    </row>
    <row r="129" spans="2:8" ht="15.75" thickBot="1" x14ac:dyDescent="0.3">
      <c r="B129" s="37" t="s">
        <v>101</v>
      </c>
      <c r="C129" s="36" t="s">
        <v>102</v>
      </c>
      <c r="D129" s="46">
        <f>SUM(D130:D132)</f>
        <v>0</v>
      </c>
      <c r="E129" s="62">
        <f>D147*D129</f>
        <v>0</v>
      </c>
      <c r="F129" s="78"/>
      <c r="G129" s="79"/>
      <c r="H129" s="80"/>
    </row>
    <row r="130" spans="2:8" ht="15.75" thickBot="1" x14ac:dyDescent="0.3">
      <c r="B130" s="6"/>
      <c r="C130" s="3" t="s">
        <v>123</v>
      </c>
      <c r="D130" s="9"/>
      <c r="E130" s="31">
        <f>D130*D147</f>
        <v>0</v>
      </c>
      <c r="F130" s="70"/>
    </row>
    <row r="131" spans="2:8" ht="15.75" thickBot="1" x14ac:dyDescent="0.3">
      <c r="B131" s="6"/>
      <c r="C131" s="3" t="s">
        <v>103</v>
      </c>
      <c r="D131" s="3"/>
      <c r="E131" s="31">
        <f>D131*D147</f>
        <v>0</v>
      </c>
      <c r="F131" s="70"/>
    </row>
    <row r="132" spans="2:8" ht="15.75" thickBot="1" x14ac:dyDescent="0.3">
      <c r="B132" s="6"/>
      <c r="C132" s="3" t="s">
        <v>104</v>
      </c>
      <c r="D132" s="11"/>
      <c r="E132" s="31">
        <f>D132*D147</f>
        <v>0</v>
      </c>
      <c r="F132" s="70"/>
    </row>
    <row r="133" spans="2:8" ht="15.75" thickBot="1" x14ac:dyDescent="0.3">
      <c r="B133" s="37"/>
      <c r="C133" s="45" t="s">
        <v>105</v>
      </c>
      <c r="D133" s="36"/>
      <c r="E133" s="38">
        <f>SUM(E127:E129)</f>
        <v>0</v>
      </c>
      <c r="F133" s="70"/>
      <c r="G133" s="70"/>
      <c r="H133" s="70"/>
    </row>
    <row r="134" spans="2:8" ht="22.5" x14ac:dyDescent="0.25">
      <c r="B134" s="27" t="s">
        <v>122</v>
      </c>
      <c r="C134" s="35" t="s">
        <v>152</v>
      </c>
      <c r="D134" s="28"/>
      <c r="E134" s="34"/>
    </row>
    <row r="135" spans="2:8" x14ac:dyDescent="0.25">
      <c r="B135" s="27"/>
      <c r="C135" s="35"/>
      <c r="D135" s="28"/>
      <c r="E135" s="34"/>
    </row>
    <row r="136" spans="2:8" ht="12" customHeight="1" x14ac:dyDescent="0.25">
      <c r="B136" s="27"/>
      <c r="C136" s="22"/>
      <c r="D136" s="28"/>
      <c r="E136" s="34"/>
    </row>
    <row r="137" spans="2:8" ht="15.75" thickBot="1" x14ac:dyDescent="0.3">
      <c r="B137" s="15" t="s">
        <v>106</v>
      </c>
      <c r="E137" s="64"/>
    </row>
    <row r="138" spans="2:8" ht="30.75" thickBot="1" x14ac:dyDescent="0.3">
      <c r="B138" s="41" t="s">
        <v>107</v>
      </c>
      <c r="C138" s="88" t="s">
        <v>108</v>
      </c>
      <c r="D138" s="41" t="s">
        <v>109</v>
      </c>
      <c r="E138" s="66"/>
      <c r="F138" s="66"/>
      <c r="G138" s="66"/>
    </row>
    <row r="139" spans="2:8" ht="15.75" thickBot="1" x14ac:dyDescent="0.3">
      <c r="B139" s="6" t="s">
        <v>2</v>
      </c>
      <c r="C139" s="3" t="s">
        <v>110</v>
      </c>
      <c r="D139" s="31">
        <f>TREM</f>
        <v>0</v>
      </c>
      <c r="E139" s="67"/>
      <c r="F139" s="67"/>
      <c r="G139" s="67"/>
    </row>
    <row r="140" spans="2:8" ht="15.75" thickBot="1" x14ac:dyDescent="0.3">
      <c r="B140" s="6" t="s">
        <v>4</v>
      </c>
      <c r="C140" s="3" t="s">
        <v>111</v>
      </c>
      <c r="D140" s="31">
        <f>D49</f>
        <v>0</v>
      </c>
      <c r="E140" s="67"/>
      <c r="F140" s="67"/>
      <c r="G140" s="67"/>
    </row>
    <row r="141" spans="2:8" ht="29.25" thickBot="1" x14ac:dyDescent="0.3">
      <c r="B141" s="6" t="s">
        <v>6</v>
      </c>
      <c r="C141" s="3" t="s">
        <v>112</v>
      </c>
      <c r="D141" s="31">
        <f>D59</f>
        <v>0</v>
      </c>
      <c r="E141" s="67"/>
      <c r="F141" s="67"/>
      <c r="G141" s="67"/>
    </row>
    <row r="142" spans="2:8" ht="15.75" thickBot="1" x14ac:dyDescent="0.3">
      <c r="B142" s="6" t="s">
        <v>8</v>
      </c>
      <c r="C142" s="3" t="s">
        <v>113</v>
      </c>
      <c r="D142" s="31">
        <f>D123</f>
        <v>0</v>
      </c>
      <c r="E142" s="67"/>
      <c r="F142" s="67"/>
      <c r="G142" s="67"/>
    </row>
    <row r="143" spans="2:8" ht="15.75" thickBot="1" x14ac:dyDescent="0.3">
      <c r="B143" s="101" t="s">
        <v>114</v>
      </c>
      <c r="C143" s="102"/>
      <c r="D143" s="31">
        <f>SUM(D139:D142)</f>
        <v>0</v>
      </c>
      <c r="E143" s="67"/>
      <c r="F143" s="67"/>
      <c r="G143" s="67"/>
    </row>
    <row r="144" spans="2:8" ht="15.75" thickBot="1" x14ac:dyDescent="0.3">
      <c r="B144" s="6" t="s">
        <v>24</v>
      </c>
      <c r="C144" s="3" t="s">
        <v>115</v>
      </c>
      <c r="D144" s="31">
        <f>E133</f>
        <v>0</v>
      </c>
      <c r="E144" s="67"/>
      <c r="F144" s="67"/>
      <c r="G144" s="67"/>
    </row>
    <row r="145" spans="1:14" ht="15.75" thickBot="1" x14ac:dyDescent="0.3">
      <c r="B145" s="103" t="s">
        <v>116</v>
      </c>
      <c r="C145" s="104"/>
      <c r="D145" s="55">
        <f>SUM(D143:D144)</f>
        <v>0</v>
      </c>
      <c r="E145" s="67"/>
      <c r="F145" s="67"/>
      <c r="G145" s="67"/>
    </row>
    <row r="146" spans="1:14" x14ac:dyDescent="0.25">
      <c r="B146" s="17"/>
      <c r="N146" s="63"/>
    </row>
    <row r="147" spans="1:14" x14ac:dyDescent="0.25">
      <c r="B147" s="2"/>
      <c r="C147" s="105" t="s">
        <v>139</v>
      </c>
      <c r="D147" s="94">
        <f>SUM(D139:D142,E127:E128)/ (1 - D129)</f>
        <v>0</v>
      </c>
      <c r="E147" s="130"/>
      <c r="G147" s="90"/>
      <c r="N147" s="63"/>
    </row>
    <row r="148" spans="1:14" x14ac:dyDescent="0.25">
      <c r="A148" s="56"/>
      <c r="B148" s="61"/>
      <c r="C148" s="105"/>
      <c r="D148" s="94"/>
    </row>
    <row r="149" spans="1:14" x14ac:dyDescent="0.25">
      <c r="A149" s="56"/>
      <c r="B149" s="60"/>
      <c r="C149" s="105"/>
      <c r="D149" s="94"/>
    </row>
    <row r="150" spans="1:14" x14ac:dyDescent="0.25">
      <c r="A150" s="56"/>
      <c r="B150" s="60"/>
    </row>
  </sheetData>
  <mergeCells count="18">
    <mergeCell ref="B91:C91"/>
    <mergeCell ref="B101:C101"/>
    <mergeCell ref="B2:D2"/>
    <mergeCell ref="B24:D24"/>
    <mergeCell ref="B75:C75"/>
    <mergeCell ref="B83:C83"/>
    <mergeCell ref="B85:C85"/>
    <mergeCell ref="B61:D61"/>
    <mergeCell ref="B51:D51"/>
    <mergeCell ref="C4:D4"/>
    <mergeCell ref="C5:D5"/>
    <mergeCell ref="C147:C149"/>
    <mergeCell ref="D147:D149"/>
    <mergeCell ref="B111:C111"/>
    <mergeCell ref="B113:C113"/>
    <mergeCell ref="B123:C123"/>
    <mergeCell ref="B143:C143"/>
    <mergeCell ref="B145:C145"/>
  </mergeCells>
  <dataValidations count="2">
    <dataValidation allowBlank="1" showInputMessage="1" showErrorMessage="1" promptTitle="Atenção!" prompt="Neste campo, preencher com o percentual!" sqref="F127:H128"/>
    <dataValidation operator="greaterThanOrEqual" allowBlank="1" showInputMessage="1" showErrorMessage="1" errorTitle="Atenção!" error="Não pode ser menor que o salário base da categoria!" promptTitle="Atenção!" prompt="Não pode ser menor que o salário base da categoria!" sqref="D32"/>
  </dataValidations>
  <printOptions horizontalCentered="1"/>
  <pageMargins left="0.51181102362204722" right="0.51181102362204722" top="0.78740157480314965" bottom="0.78740157480314965" header="0.31496062992125984" footer="0.31496062992125984"/>
  <pageSetup paperSize="9" scale="95" fitToHeight="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7"/>
  <sheetViews>
    <sheetView workbookViewId="0">
      <selection activeCell="B27" sqref="B27"/>
    </sheetView>
  </sheetViews>
  <sheetFormatPr defaultRowHeight="15" x14ac:dyDescent="0.25"/>
  <cols>
    <col min="2" max="2" width="33.875" bestFit="1" customWidth="1"/>
    <col min="3" max="3" width="14.25" bestFit="1" customWidth="1"/>
    <col min="4" max="4" width="16.75" bestFit="1" customWidth="1"/>
    <col min="5" max="5" width="13.125" bestFit="1" customWidth="1"/>
  </cols>
  <sheetData>
    <row r="2" spans="2:5" ht="23.25" customHeight="1" x14ac:dyDescent="0.25">
      <c r="B2" s="116" t="s">
        <v>140</v>
      </c>
      <c r="C2" s="117"/>
      <c r="D2" s="117"/>
      <c r="E2" s="118"/>
    </row>
    <row r="3" spans="2:5" ht="23.25" customHeight="1" x14ac:dyDescent="0.25">
      <c r="B3" s="119"/>
      <c r="C3" s="120"/>
      <c r="D3" s="120"/>
      <c r="E3" s="121"/>
    </row>
    <row r="4" spans="2:5" ht="18.75" x14ac:dyDescent="0.3">
      <c r="B4" s="113" t="s">
        <v>154</v>
      </c>
      <c r="C4" s="114"/>
      <c r="D4" s="114"/>
      <c r="E4" s="115"/>
    </row>
    <row r="5" spans="2:5" ht="18.75" x14ac:dyDescent="0.3">
      <c r="B5" s="91" t="s">
        <v>145</v>
      </c>
      <c r="C5" s="92" t="s">
        <v>141</v>
      </c>
      <c r="D5" s="92" t="s">
        <v>142</v>
      </c>
      <c r="E5" s="93" t="s">
        <v>143</v>
      </c>
    </row>
    <row r="6" spans="2:5" ht="37.5" x14ac:dyDescent="0.3">
      <c r="B6" s="125" t="s">
        <v>150</v>
      </c>
      <c r="C6" s="126">
        <v>4</v>
      </c>
      <c r="D6" s="127">
        <f>'Apoio Gestão Documental'!D145</f>
        <v>0</v>
      </c>
      <c r="E6" s="128">
        <f>D6*C6</f>
        <v>0</v>
      </c>
    </row>
    <row r="7" spans="2:5" ht="18.75" x14ac:dyDescent="0.3">
      <c r="B7" s="122" t="s">
        <v>144</v>
      </c>
      <c r="C7" s="123"/>
      <c r="D7" s="124"/>
      <c r="E7" s="129">
        <f>SUM(E6:E6)</f>
        <v>0</v>
      </c>
    </row>
  </sheetData>
  <mergeCells count="3">
    <mergeCell ref="B4:E4"/>
    <mergeCell ref="B2:E3"/>
    <mergeCell ref="B7:D7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Apoio Gestão Documental</vt:lpstr>
      <vt:lpstr>Consolidação</vt:lpstr>
      <vt:lpstr>TREM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Santos  Leite</dc:creator>
  <cp:lastModifiedBy>Rafael Pereira de Franco</cp:lastModifiedBy>
  <cp:lastPrinted>2016-03-15T21:02:10Z</cp:lastPrinted>
  <dcterms:created xsi:type="dcterms:W3CDTF">2016-02-22T14:47:32Z</dcterms:created>
  <dcterms:modified xsi:type="dcterms:W3CDTF">2017-06-22T14:51:05Z</dcterms:modified>
</cp:coreProperties>
</file>